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mas_yhuang\Desktop\Core Work\SFEMC\Website\Websparks SR\SR5\"/>
    </mc:Choice>
  </mc:AlternateContent>
  <xr:revisionPtr revIDLastSave="0" documentId="13_ncr:1_{96FFAC12-CF85-4921-9DEA-B1114A81DADA}" xr6:coauthVersionLast="47" xr6:coauthVersionMax="47" xr10:uidLastSave="{00000000-0000-0000-0000-000000000000}"/>
  <bookViews>
    <workbookView xWindow="-108" yWindow="-108" windowWidth="23256" windowHeight="12576"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3" l="1"/>
  <c r="C6" i="3"/>
  <c r="A14" i="1"/>
  <c r="A13" i="1"/>
  <c r="A12" i="1"/>
</calcChain>
</file>

<file path=xl/sharedStrings.xml><?xml version="1.0" encoding="utf-8"?>
<sst xmlns="http://schemas.openxmlformats.org/spreadsheetml/2006/main" count="157" uniqueCount="66">
  <si>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</si>
  <si>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</si>
  <si>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</si>
  <si>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</si>
  <si>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</si>
  <si>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</si>
  <si>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</si>
  <si>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</si>
  <si>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</si>
  <si>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</si>
  <si>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</si>
  <si>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</si>
  <si>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</si>
  <si>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</si>
  <si>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</si>
  <si>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</si>
  <si>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</si>
  <si>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</si>
  <si>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</si>
  <si>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</si>
  <si>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</si>
  <si>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</si>
  <si>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</si>
  <si>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</si>
  <si>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</si>
  <si>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</si>
  <si>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</si>
  <si>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</si>
  <si>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</si>
  <si>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</si>
  <si>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</si>
  <si>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</si>
  <si>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</si>
  <si>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</si>
  <si>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</si>
  <si>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</si>
  <si>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</si>
  <si>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</si>
  <si>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</si>
  <si>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</si>
  <si>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</si>
  <si>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</si>
  <si>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</si>
  <si>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</si>
  <si>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</si>
  <si>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</si>
  <si>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</si>
  <si>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</si>
  <si>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</si>
  <si>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</si>
  <si>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</si>
  <si>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</si>
  <si>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</si>
  <si>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</si>
  <si>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</si>
  <si>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</si>
  <si>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</si>
  <si>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</si>
  <si>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</si>
  <si>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</si>
  <si>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SURVEY OF SINGAPORE FOREIGN EXCHANGE VOLUME IN APRIL 2022</t>
  </si>
  <si>
    <t>April 2022</t>
  </si>
  <si>
    <t>Total Monthly Volume for April 2022</t>
  </si>
  <si>
    <t>October 2021</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</si>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</sst>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5"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43" fontId="19" fillId="0" borderId="0" applyFont="0" applyFill="0" applyBorder="0" applyAlignment="0" applyProtection="0"/>
  </cellStyleXfs>
  <cellXfs count="6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43" fontId="15" fillId="0" borderId="0" xfId="3" applyFont="1" applyBorder="1" applyAlignment="1"/>
    <xf numFmtId="165" fontId="11" fillId="0" borderId="5" xfId="3" applyNumberFormat="1" applyFont="1" applyBorder="1" applyAlignment="1">
      <alignment horizontal="right" vertical="center"/>
    </xf>
    <xf numFmtId="165" fontId="11" fillId="0" borderId="3" xfId="3" applyNumberFormat="1" applyFont="1" applyBorder="1" applyAlignment="1">
      <alignment horizontal="right" vertical="center"/>
    </xf>
    <xf numFmtId="165" fontId="11" fillId="0" borderId="1" xfId="3" applyNumberFormat="1" applyFont="1" applyBorder="1" applyAlignment="1">
      <alignment horizontal="right" vertical="center"/>
    </xf>
    <xf numFmtId="165" fontId="16" fillId="0" borderId="1" xfId="3" applyNumberFormat="1" applyFont="1" applyBorder="1" applyAlignment="1">
      <alignment horizontal="right" vertical="center"/>
    </xf>
    <xf numFmtId="49" fontId="12" fillId="0" borderId="5" xfId="2" applyNumberFormat="1" applyFont="1" applyBorder="1" applyAlignment="1">
      <alignment horizontal="center" vertical="center" wrapText="1"/>
    </xf>
    <xf numFmtId="0" fontId="12" fillId="0" borderId="6" xfId="2" applyFont="1" applyBorder="1" applyAlignment="1">
      <alignment vertical="center" wrapText="1"/>
    </xf>
    <xf numFmtId="0" fontId="12" fillId="0" borderId="2" xfId="2" applyFont="1" applyBorder="1" applyAlignment="1">
      <alignment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7" Type="http://schemas.openxmlformats.org/officeDocument/2006/relationships/printerSettings" Target="../printerSettings/printerSettings1.bin"/><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17" sqref="A17"/>
    </sheetView>
  </sheetViews>
  <sheetFormatPr defaultRowHeight="15"/>
  <cols>
    <col min="1" max="1" width="200.6640625" style="2" customWidth="1"/>
  </cols>
  <sheetData>
    <row r="1" spans="1:1" ht="17.399999999999999">
      <c r="A1" s="1" t="s">
        <v>0</v>
      </c>
    </row>
    <row r="2" spans="1:1" ht="14.4">
      <c r="A2" s="3"/>
    </row>
    <row r="3" spans="1:1" ht="14.4">
      <c r="A3" s="3"/>
    </row>
    <row r="5" spans="1:1">
      <c r="A5" s="51"/>
    </row>
    <row r="7" spans="1:1" ht="15.6">
      <c r="A7" s="4" t="s">
        <v>60</v>
      </c>
    </row>
    <row r="9" spans="1:1" ht="30">
      <c r="A9" s="5" t="s">
        <v>1</v>
      </c>
    </row>
    <row r="11" spans="1:1">
      <c r="A11" s="6" t="s">
        <v>2</v>
      </c>
    </row>
    <row r="12" spans="1:1">
      <c r="A12" s="2" t="str">
        <f>CONCATENATE("1) Average daily reported ‘traditional’* foreign exchange turnover was US$", ROUND('Table 1'!C24/1000,0),"bn in ",'Table 1'!A2,".")</f>
        <v>1) Average daily reported ‘traditional’* foreign exchange turnover was US$837bn in April 2022.</v>
      </c>
    </row>
    <row r="13" spans="1:1">
      <c r="A13" s="2" t="str">
        <f>CONCATENATE("2) Average daily reported turnover in OTC foreign exchange derivatives** was US$", ROUND('Table 1'!C27/1000,0),"bn in ",'Table 1'!A2,".")</f>
        <v>2) Average daily reported turnover in OTC foreign exchange derivatives** was US$72bn in April 2022.</v>
      </c>
    </row>
    <row r="14" spans="1:1">
      <c r="A14" s="6" t="str">
        <f>CONCATENATE("3) Average daily reported turnover in overall foreign exchange market was US$",ROUND(SUM('Table 1'!C24,'Table 1'!C27)/1000,0),"bn in ",'Table 1'!A2,", a ", ROUND((SUM('Table 1'!C24,'Table 1'!C27)/SUM('Table 1'!B24,'Table 1'!B27)-1)*100,0),"% ",IF(SUM('Table 1'!C24,'Table 1'!C27)&gt;SUM('Table 1'!B24,'Table 1'!B27),"increase", "decrease")," from ",'Table 1'!B6,".")</f>
        <v>3) Average daily reported turnover in overall foreign exchange market was US$909bn in April 2022, a 14% increase from October 2021.</v>
      </c>
    </row>
    <row r="16" spans="1:1" ht="60">
      <c r="A16" s="5" t="s">
        <v>65</v>
      </c>
    </row>
    <row r="18" spans="1:1">
      <c r="A18" s="2" t="s">
        <v>3</v>
      </c>
    </row>
    <row r="19" spans="1:1">
      <c r="A19" s="7" t="s">
        <v>64</v>
      </c>
    </row>
    <row r="20" spans="1:1">
      <c r="A20" s="7" t="s">
        <v>4</v>
      </c>
    </row>
    <row r="21" spans="1:1">
      <c r="A21" s="7" t="s">
        <v>5</v>
      </c>
    </row>
    <row r="22" spans="1:1">
      <c r="A22" s="7" t="s">
        <v>6</v>
      </c>
    </row>
    <row r="23" spans="1:1">
      <c r="A23" s="7" t="s">
        <v>7</v>
      </c>
    </row>
    <row r="24" spans="1:1">
      <c r="A24" s="7" t="s">
        <v>8</v>
      </c>
    </row>
    <row r="26" spans="1:1">
      <c r="A26" s="2" t="s">
        <v>9</v>
      </c>
    </row>
    <row r="28" spans="1:1" ht="14.4">
      <c r="A28" s="8" t="s">
        <v>10</v>
      </c>
    </row>
    <row r="29" spans="1:1" ht="14.4">
      <c r="A29" s="8" t="s">
        <v>11</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3"/>
  <sheetViews>
    <sheetView showGridLines="0" topLeftCell="A10" zoomScale="80" zoomScaleNormal="80" workbookViewId="0">
      <selection activeCell="A2" sqref="A2"/>
    </sheetView>
  </sheetViews>
  <sheetFormatPr defaultRowHeight="14.4"/>
  <cols>
    <col min="1" max="1" width="46.109375" customWidth="1"/>
    <col min="2" max="3" width="25.6640625" customWidth="1"/>
  </cols>
  <sheetData>
    <row r="1" spans="1:3" ht="15.6">
      <c r="A1" s="29" t="s">
        <v>51</v>
      </c>
    </row>
    <row r="2" spans="1:3" ht="15.6">
      <c r="A2" s="30" t="s">
        <v>61</v>
      </c>
    </row>
    <row r="4" spans="1:3" ht="15.6">
      <c r="A4" s="21" t="s">
        <v>50</v>
      </c>
      <c r="B4" s="14"/>
      <c r="C4" s="9"/>
    </row>
    <row r="5" spans="1:3" ht="16.8" thickBot="1">
      <c r="A5" s="16" t="s">
        <v>49</v>
      </c>
      <c r="B5" s="14"/>
      <c r="C5" s="9"/>
    </row>
    <row r="6" spans="1:3" ht="15.6">
      <c r="A6" s="58" t="s">
        <v>45</v>
      </c>
      <c r="B6" s="57" t="s">
        <v>63</v>
      </c>
      <c r="C6" s="28" t="str">
        <f>A2</f>
        <v>April 2022</v>
      </c>
    </row>
    <row r="7" spans="1:3" ht="16.2" thickBot="1">
      <c r="A7" s="59"/>
      <c r="B7" s="20" t="s">
        <v>44</v>
      </c>
      <c r="C7" s="20" t="s">
        <v>44</v>
      </c>
    </row>
    <row r="8" spans="1:3" ht="16.2" customHeight="1">
      <c r="A8" s="12" t="s">
        <v>43</v>
      </c>
      <c r="B8" s="24">
        <v>3488518</v>
      </c>
      <c r="C8" s="24">
        <v>4828209</v>
      </c>
    </row>
    <row r="9" spans="1:3" ht="16.2" customHeight="1">
      <c r="A9" s="12" t="s">
        <v>42</v>
      </c>
      <c r="B9" s="24">
        <v>2862444</v>
      </c>
      <c r="C9" s="24">
        <v>2829263</v>
      </c>
    </row>
    <row r="10" spans="1:3" ht="16.2" customHeight="1">
      <c r="A10" s="12" t="s">
        <v>41</v>
      </c>
      <c r="B10" s="24">
        <v>9217975</v>
      </c>
      <c r="C10" s="24">
        <v>9085895</v>
      </c>
    </row>
    <row r="11" spans="1:3" ht="16.2" customHeight="1">
      <c r="A11" s="27" t="s">
        <v>40</v>
      </c>
      <c r="B11" s="26">
        <v>15568937</v>
      </c>
      <c r="C11" s="26">
        <v>16743367</v>
      </c>
    </row>
    <row r="12" spans="1:3" ht="16.2" customHeight="1">
      <c r="A12" s="12" t="s">
        <v>39</v>
      </c>
      <c r="B12" s="24">
        <v>123465</v>
      </c>
      <c r="C12" s="24">
        <v>130994</v>
      </c>
    </row>
    <row r="13" spans="1:3" ht="16.2" customHeight="1">
      <c r="A13" s="12" t="s">
        <v>38</v>
      </c>
      <c r="B13" s="24">
        <v>997881</v>
      </c>
      <c r="C13" s="24">
        <v>1299929</v>
      </c>
    </row>
    <row r="14" spans="1:3" ht="16.2" customHeight="1">
      <c r="A14" s="27" t="s">
        <v>37</v>
      </c>
      <c r="B14" s="26">
        <v>1121346</v>
      </c>
      <c r="C14" s="26">
        <v>1430923</v>
      </c>
    </row>
    <row r="15" spans="1:3" ht="16.2" customHeight="1" thickBot="1">
      <c r="A15" s="11" t="s">
        <v>48</v>
      </c>
      <c r="B15" s="22">
        <v>21</v>
      </c>
      <c r="C15" s="22">
        <v>20</v>
      </c>
    </row>
    <row r="16" spans="1:3">
      <c r="A16" s="9"/>
      <c r="B16" s="9"/>
      <c r="C16" s="9"/>
    </row>
    <row r="17" spans="1:4" ht="15.6">
      <c r="A17" s="21" t="s">
        <v>47</v>
      </c>
      <c r="B17" s="14"/>
      <c r="C17" s="14"/>
    </row>
    <row r="18" spans="1:4" ht="16.8" thickBot="1">
      <c r="A18" s="16" t="s">
        <v>46</v>
      </c>
      <c r="B18" s="14"/>
      <c r="C18" s="14"/>
    </row>
    <row r="19" spans="1:4" ht="15.6">
      <c r="A19" s="58" t="s">
        <v>45</v>
      </c>
      <c r="B19" s="28">
        <v>44470</v>
      </c>
      <c r="C19" s="28" t="str">
        <f>A2</f>
        <v>April 2022</v>
      </c>
    </row>
    <row r="20" spans="1:4" ht="16.2" thickBot="1">
      <c r="A20" s="59"/>
      <c r="B20" s="20" t="s">
        <v>44</v>
      </c>
      <c r="C20" s="20" t="s">
        <v>44</v>
      </c>
    </row>
    <row r="21" spans="1:4" ht="16.2" customHeight="1">
      <c r="A21" s="25" t="s">
        <v>43</v>
      </c>
      <c r="B21" s="24">
        <v>166120</v>
      </c>
      <c r="C21" s="24">
        <v>241410</v>
      </c>
    </row>
    <row r="22" spans="1:4" ht="16.2" customHeight="1">
      <c r="A22" s="25" t="s">
        <v>42</v>
      </c>
      <c r="B22" s="24">
        <v>136307</v>
      </c>
      <c r="C22" s="24">
        <v>141463</v>
      </c>
    </row>
    <row r="23" spans="1:4" ht="16.2" customHeight="1">
      <c r="A23" s="25" t="s">
        <v>41</v>
      </c>
      <c r="B23" s="24">
        <v>438951</v>
      </c>
      <c r="C23" s="24">
        <v>454295</v>
      </c>
    </row>
    <row r="24" spans="1:4" ht="16.2" customHeight="1">
      <c r="A24" s="27" t="s">
        <v>40</v>
      </c>
      <c r="B24" s="26">
        <v>741378</v>
      </c>
      <c r="C24" s="26">
        <v>837168</v>
      </c>
      <c r="D24" s="32"/>
    </row>
    <row r="25" spans="1:4" ht="16.2" customHeight="1">
      <c r="A25" s="25" t="s">
        <v>39</v>
      </c>
      <c r="B25" s="24">
        <v>5879</v>
      </c>
      <c r="C25" s="24">
        <v>6550</v>
      </c>
    </row>
    <row r="26" spans="1:4" ht="16.2" customHeight="1">
      <c r="A26" s="25" t="s">
        <v>38</v>
      </c>
      <c r="B26" s="24">
        <v>47518</v>
      </c>
      <c r="C26" s="24">
        <v>64996</v>
      </c>
    </row>
    <row r="27" spans="1:4" ht="16.2" customHeight="1" thickBot="1">
      <c r="A27" s="23" t="s">
        <v>37</v>
      </c>
      <c r="B27" s="22">
        <v>53397</v>
      </c>
      <c r="C27" s="22">
        <v>71546</v>
      </c>
    </row>
    <row r="29" spans="1:4" ht="15.6">
      <c r="A29" s="31" t="s">
        <v>52</v>
      </c>
    </row>
    <row r="30" spans="1:4" ht="15.6">
      <c r="A30" s="31" t="s">
        <v>53</v>
      </c>
    </row>
    <row r="33" spans="2:4">
      <c r="B33" s="32"/>
      <c r="C33" s="32"/>
      <c r="D33" s="32"/>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topLeftCell="A7" zoomScale="80" zoomScaleNormal="80" workbookViewId="0">
      <selection activeCell="C45" sqref="C45"/>
    </sheetView>
  </sheetViews>
  <sheetFormatPr defaultColWidth="8.88671875" defaultRowHeight="15.6"/>
  <cols>
    <col min="1" max="4" width="25.6640625" style="29" customWidth="1"/>
    <col min="5" max="16384" width="8.88671875" style="29"/>
  </cols>
  <sheetData>
    <row r="1" spans="1:4" ht="15.6" customHeight="1">
      <c r="A1" s="21" t="s">
        <v>36</v>
      </c>
      <c r="B1" s="14"/>
      <c r="C1" s="9"/>
      <c r="D1" s="14"/>
    </row>
    <row r="2" spans="1:4" ht="14.4" customHeight="1">
      <c r="A2" s="16" t="s">
        <v>62</v>
      </c>
      <c r="B2" s="15"/>
      <c r="C2" s="14"/>
    </row>
    <row r="3" spans="1:4" ht="14.4" customHeight="1">
      <c r="A3" s="16"/>
      <c r="B3" s="15"/>
      <c r="C3" s="14"/>
    </row>
    <row r="4" spans="1:4" ht="14.4" customHeight="1" thickBot="1">
      <c r="A4" s="16"/>
      <c r="B4" s="15"/>
      <c r="C4" s="14"/>
      <c r="D4" s="19" t="s">
        <v>31</v>
      </c>
    </row>
    <row r="5" spans="1:4" ht="31.8" thickBot="1">
      <c r="A5" s="34"/>
      <c r="B5" s="35" t="s">
        <v>54</v>
      </c>
      <c r="C5" s="35" t="s">
        <v>55</v>
      </c>
      <c r="D5" s="34" t="s">
        <v>29</v>
      </c>
    </row>
    <row r="6" spans="1:4" ht="14.4" customHeight="1">
      <c r="A6" s="12" t="s">
        <v>28</v>
      </c>
      <c r="B6" s="54">
        <v>71349</v>
      </c>
      <c r="C6" s="54">
        <v>317436</v>
      </c>
      <c r="D6" s="54">
        <v>388785</v>
      </c>
    </row>
    <row r="7" spans="1:4" ht="14.4" customHeight="1">
      <c r="A7" s="12" t="s">
        <v>27</v>
      </c>
      <c r="B7" s="54">
        <v>22312</v>
      </c>
      <c r="C7" s="54">
        <v>254471</v>
      </c>
      <c r="D7" s="54">
        <v>276783</v>
      </c>
    </row>
    <row r="8" spans="1:4" ht="14.4" customHeight="1">
      <c r="A8" s="12" t="s">
        <v>26</v>
      </c>
      <c r="B8" s="54">
        <v>59457</v>
      </c>
      <c r="C8" s="54">
        <v>604038</v>
      </c>
      <c r="D8" s="54">
        <v>663495</v>
      </c>
    </row>
    <row r="9" spans="1:4" ht="14.4" customHeight="1">
      <c r="A9" s="12" t="s">
        <v>25</v>
      </c>
      <c r="B9" s="54">
        <v>91926</v>
      </c>
      <c r="C9" s="54">
        <v>908766</v>
      </c>
      <c r="D9" s="54">
        <v>1000692</v>
      </c>
    </row>
    <row r="10" spans="1:4" ht="14.4" customHeight="1">
      <c r="A10" s="12" t="s">
        <v>24</v>
      </c>
      <c r="B10" s="54">
        <v>31520</v>
      </c>
      <c r="C10" s="54">
        <v>271780</v>
      </c>
      <c r="D10" s="54">
        <v>303300</v>
      </c>
    </row>
    <row r="11" spans="1:4" ht="14.4" customHeight="1">
      <c r="A11" s="12" t="s">
        <v>23</v>
      </c>
      <c r="B11" s="54">
        <v>6681</v>
      </c>
      <c r="C11" s="54">
        <v>114722</v>
      </c>
      <c r="D11" s="54">
        <v>121403</v>
      </c>
    </row>
    <row r="12" spans="1:4" ht="14.4" customHeight="1">
      <c r="A12" s="12" t="s">
        <v>22</v>
      </c>
      <c r="B12" s="54">
        <v>4607</v>
      </c>
      <c r="C12" s="54">
        <v>67257</v>
      </c>
      <c r="D12" s="54">
        <v>71864</v>
      </c>
    </row>
    <row r="13" spans="1:4" ht="14.4" customHeight="1">
      <c r="A13" s="12" t="s">
        <v>21</v>
      </c>
      <c r="B13" s="54">
        <v>83631</v>
      </c>
      <c r="C13" s="54">
        <v>1474511</v>
      </c>
      <c r="D13" s="54">
        <v>1558142</v>
      </c>
    </row>
    <row r="14" spans="1:4" ht="14.4" customHeight="1" thickBot="1">
      <c r="A14" s="11" t="s">
        <v>13</v>
      </c>
      <c r="B14" s="56">
        <v>371483</v>
      </c>
      <c r="C14" s="56">
        <v>4012981</v>
      </c>
      <c r="D14" s="56">
        <v>4384464</v>
      </c>
    </row>
    <row r="15" spans="1:4" ht="14.4" customHeight="1">
      <c r="A15" s="12" t="s">
        <v>33</v>
      </c>
      <c r="B15" s="54">
        <v>861</v>
      </c>
      <c r="C15" s="54">
        <v>1970</v>
      </c>
      <c r="D15" s="54">
        <v>2831</v>
      </c>
    </row>
    <row r="16" spans="1:4" ht="14.4" customHeight="1">
      <c r="A16" s="12" t="s">
        <v>20</v>
      </c>
      <c r="B16" s="54">
        <v>1415</v>
      </c>
      <c r="C16" s="54">
        <v>6553</v>
      </c>
      <c r="D16" s="54">
        <v>7968</v>
      </c>
    </row>
    <row r="17" spans="1:4" ht="14.4" customHeight="1">
      <c r="A17" s="12" t="s">
        <v>19</v>
      </c>
      <c r="B17" s="54">
        <v>500</v>
      </c>
      <c r="C17" s="54">
        <v>1231</v>
      </c>
      <c r="D17" s="54">
        <v>1731</v>
      </c>
    </row>
    <row r="18" spans="1:4" ht="14.4" customHeight="1">
      <c r="A18" s="12" t="s">
        <v>18</v>
      </c>
      <c r="B18" s="54">
        <v>4643</v>
      </c>
      <c r="C18" s="54">
        <v>9980</v>
      </c>
      <c r="D18" s="54">
        <v>14623</v>
      </c>
    </row>
    <row r="19" spans="1:4" ht="14.4" customHeight="1" thickBot="1">
      <c r="A19" s="11" t="s">
        <v>13</v>
      </c>
      <c r="B19" s="56">
        <v>7419</v>
      </c>
      <c r="C19" s="56">
        <v>19734</v>
      </c>
      <c r="D19" s="56">
        <v>27153</v>
      </c>
    </row>
    <row r="20" spans="1:4" ht="14.4" customHeight="1">
      <c r="A20" s="12" t="s">
        <v>17</v>
      </c>
      <c r="B20" s="54">
        <v>2483</v>
      </c>
      <c r="C20" s="54">
        <v>25738</v>
      </c>
      <c r="D20" s="54">
        <v>28221</v>
      </c>
    </row>
    <row r="21" spans="1:4" ht="14.4" customHeight="1">
      <c r="A21" s="12" t="s">
        <v>16</v>
      </c>
      <c r="B21" s="54">
        <v>1380</v>
      </c>
      <c r="C21" s="54">
        <v>34015</v>
      </c>
      <c r="D21" s="54">
        <v>35395</v>
      </c>
    </row>
    <row r="22" spans="1:4" ht="14.4" customHeight="1">
      <c r="A22" s="12" t="s">
        <v>15</v>
      </c>
      <c r="B22" s="54">
        <v>5714</v>
      </c>
      <c r="C22" s="54">
        <v>62336</v>
      </c>
      <c r="D22" s="54">
        <v>68050</v>
      </c>
    </row>
    <row r="23" spans="1:4" ht="14.4" customHeight="1">
      <c r="A23" s="12" t="s">
        <v>14</v>
      </c>
      <c r="B23" s="54">
        <v>18000</v>
      </c>
      <c r="C23" s="54">
        <v>266926</v>
      </c>
      <c r="D23" s="54">
        <v>284926</v>
      </c>
    </row>
    <row r="24" spans="1:4" ht="14.4" customHeight="1" thickBot="1">
      <c r="A24" s="11" t="s">
        <v>13</v>
      </c>
      <c r="B24" s="56">
        <v>27577</v>
      </c>
      <c r="C24" s="56">
        <v>389015</v>
      </c>
      <c r="D24" s="56">
        <v>416592</v>
      </c>
    </row>
    <row r="25" spans="1:4" ht="14.4" customHeight="1" thickBot="1">
      <c r="A25" s="11" t="s">
        <v>12</v>
      </c>
      <c r="B25" s="56">
        <v>406479</v>
      </c>
      <c r="C25" s="56">
        <v>4421730</v>
      </c>
      <c r="D25" s="56">
        <v>4828209</v>
      </c>
    </row>
    <row r="26" spans="1:4" ht="14.4" customHeight="1"/>
    <row r="27" spans="1:4" ht="14.4" customHeight="1">
      <c r="A27" s="36" t="s">
        <v>52</v>
      </c>
    </row>
    <row r="28" spans="1:4">
      <c r="A28" s="36" t="s">
        <v>59</v>
      </c>
    </row>
    <row r="29" spans="1:4" ht="14.4" customHeight="1"/>
    <row r="30" spans="1:4" ht="14.4"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topLeftCell="A4" zoomScale="80" zoomScaleNormal="80" workbookViewId="0">
      <selection activeCell="A3" sqref="A3"/>
    </sheetView>
  </sheetViews>
  <sheetFormatPr defaultColWidth="8.88671875" defaultRowHeight="15.6"/>
  <cols>
    <col min="1" max="4" width="25.6640625" style="39" customWidth="1"/>
    <col min="5" max="16384" width="8.88671875" style="39"/>
  </cols>
  <sheetData>
    <row r="1" spans="1:4" ht="15.6" customHeight="1">
      <c r="A1" s="21" t="s">
        <v>35</v>
      </c>
      <c r="B1" s="50"/>
      <c r="C1" s="38"/>
      <c r="D1" s="50"/>
    </row>
    <row r="2" spans="1:4" ht="14.4" customHeight="1">
      <c r="A2" s="16" t="s">
        <v>62</v>
      </c>
      <c r="B2" s="41"/>
      <c r="C2" s="37"/>
    </row>
    <row r="3" spans="1:4" ht="14.4" customHeight="1">
      <c r="A3" s="52"/>
      <c r="B3" s="41"/>
      <c r="C3" s="37"/>
    </row>
    <row r="4" spans="1:4" ht="14.4" customHeight="1" thickBot="1">
      <c r="A4" s="40"/>
      <c r="B4" s="41"/>
      <c r="C4" s="37"/>
      <c r="D4" s="19" t="s">
        <v>31</v>
      </c>
    </row>
    <row r="5" spans="1:4" ht="31.8" thickBot="1">
      <c r="A5" s="33" t="s">
        <v>30</v>
      </c>
      <c r="B5" s="35" t="s">
        <v>56</v>
      </c>
      <c r="C5" s="35" t="s">
        <v>57</v>
      </c>
      <c r="D5" s="34" t="s">
        <v>29</v>
      </c>
    </row>
    <row r="6" spans="1:4" ht="14.4" customHeight="1">
      <c r="A6" s="13" t="s">
        <v>28</v>
      </c>
      <c r="B6" s="53">
        <v>21300</v>
      </c>
      <c r="C6" s="53">
        <v>86675</v>
      </c>
      <c r="D6" s="53">
        <v>107975</v>
      </c>
    </row>
    <row r="7" spans="1:4" ht="14.4" customHeight="1">
      <c r="A7" s="12" t="s">
        <v>27</v>
      </c>
      <c r="B7" s="54">
        <v>5290</v>
      </c>
      <c r="C7" s="54">
        <v>56333</v>
      </c>
      <c r="D7" s="54">
        <v>61623</v>
      </c>
    </row>
    <row r="8" spans="1:4" ht="14.4" customHeight="1">
      <c r="A8" s="12" t="s">
        <v>26</v>
      </c>
      <c r="B8" s="54">
        <v>12620</v>
      </c>
      <c r="C8" s="54">
        <v>78087</v>
      </c>
      <c r="D8" s="54">
        <v>90707</v>
      </c>
    </row>
    <row r="9" spans="1:4" ht="14.4" customHeight="1">
      <c r="A9" s="12" t="s">
        <v>25</v>
      </c>
      <c r="B9" s="54">
        <v>23476</v>
      </c>
      <c r="C9" s="54">
        <v>283764</v>
      </c>
      <c r="D9" s="54">
        <v>307240</v>
      </c>
    </row>
    <row r="10" spans="1:4" ht="14.4" customHeight="1">
      <c r="A10" s="12" t="s">
        <v>24</v>
      </c>
      <c r="B10" s="54">
        <v>6316</v>
      </c>
      <c r="C10" s="54">
        <v>74243</v>
      </c>
      <c r="D10" s="54">
        <v>80559</v>
      </c>
    </row>
    <row r="11" spans="1:4" ht="14.4" customHeight="1">
      <c r="A11" s="12" t="s">
        <v>23</v>
      </c>
      <c r="B11" s="54">
        <v>1717</v>
      </c>
      <c r="C11" s="54">
        <v>9502</v>
      </c>
      <c r="D11" s="54">
        <v>11219</v>
      </c>
    </row>
    <row r="12" spans="1:4" ht="14.4" customHeight="1">
      <c r="A12" s="12" t="s">
        <v>22</v>
      </c>
      <c r="B12" s="54">
        <v>869</v>
      </c>
      <c r="C12" s="54">
        <v>3992</v>
      </c>
      <c r="D12" s="54">
        <v>4861</v>
      </c>
    </row>
    <row r="13" spans="1:4" ht="14.4" customHeight="1">
      <c r="A13" s="12" t="s">
        <v>21</v>
      </c>
      <c r="B13" s="54">
        <v>213509</v>
      </c>
      <c r="C13" s="54">
        <v>1758668</v>
      </c>
      <c r="D13" s="54">
        <v>1972177</v>
      </c>
    </row>
    <row r="14" spans="1:4" ht="14.4" customHeight="1" thickBot="1">
      <c r="A14" s="11" t="s">
        <v>13</v>
      </c>
      <c r="B14" s="56">
        <v>285097</v>
      </c>
      <c r="C14" s="56">
        <v>2351264</v>
      </c>
      <c r="D14" s="56">
        <v>2636361</v>
      </c>
    </row>
    <row r="15" spans="1:4" ht="14.4" customHeight="1">
      <c r="A15" s="12" t="s">
        <v>33</v>
      </c>
      <c r="B15" s="54">
        <v>249</v>
      </c>
      <c r="C15" s="54">
        <v>461</v>
      </c>
      <c r="D15" s="54">
        <v>710</v>
      </c>
    </row>
    <row r="16" spans="1:4" ht="14.4" customHeight="1">
      <c r="A16" s="12" t="s">
        <v>20</v>
      </c>
      <c r="B16" s="54">
        <v>525</v>
      </c>
      <c r="C16" s="54">
        <v>2491</v>
      </c>
      <c r="D16" s="54">
        <v>3016</v>
      </c>
    </row>
    <row r="17" spans="1:4" ht="14.4" customHeight="1">
      <c r="A17" s="12" t="s">
        <v>19</v>
      </c>
      <c r="B17" s="54">
        <v>841</v>
      </c>
      <c r="C17" s="54">
        <v>190</v>
      </c>
      <c r="D17" s="54">
        <v>1031</v>
      </c>
    </row>
    <row r="18" spans="1:4" ht="14.4" customHeight="1">
      <c r="A18" s="12" t="s">
        <v>18</v>
      </c>
      <c r="B18" s="54">
        <v>3274</v>
      </c>
      <c r="C18" s="54">
        <v>1830</v>
      </c>
      <c r="D18" s="54">
        <v>5104</v>
      </c>
    </row>
    <row r="19" spans="1:4" ht="14.4" customHeight="1" thickBot="1">
      <c r="A19" s="11" t="s">
        <v>13</v>
      </c>
      <c r="B19" s="56">
        <v>4889</v>
      </c>
      <c r="C19" s="56">
        <v>4972</v>
      </c>
      <c r="D19" s="56">
        <v>9861</v>
      </c>
    </row>
    <row r="20" spans="1:4" ht="14.4" customHeight="1">
      <c r="A20" s="12" t="s">
        <v>17</v>
      </c>
      <c r="B20" s="54">
        <v>315</v>
      </c>
      <c r="C20" s="54">
        <v>24672</v>
      </c>
      <c r="D20" s="54">
        <v>24987</v>
      </c>
    </row>
    <row r="21" spans="1:4" ht="14.4" customHeight="1">
      <c r="A21" s="12" t="s">
        <v>16</v>
      </c>
      <c r="B21" s="54">
        <v>304</v>
      </c>
      <c r="C21" s="54">
        <v>4018</v>
      </c>
      <c r="D21" s="54">
        <v>4322</v>
      </c>
    </row>
    <row r="22" spans="1:4" ht="14.4" customHeight="1">
      <c r="A22" s="12" t="s">
        <v>15</v>
      </c>
      <c r="B22" s="54">
        <v>1502</v>
      </c>
      <c r="C22" s="54">
        <v>46721</v>
      </c>
      <c r="D22" s="54">
        <v>48223</v>
      </c>
    </row>
    <row r="23" spans="1:4" ht="14.4" customHeight="1">
      <c r="A23" s="12" t="s">
        <v>14</v>
      </c>
      <c r="B23" s="54">
        <v>6126</v>
      </c>
      <c r="C23" s="54">
        <v>99383</v>
      </c>
      <c r="D23" s="54">
        <v>105509</v>
      </c>
    </row>
    <row r="24" spans="1:4" ht="14.4" customHeight="1" thickBot="1">
      <c r="A24" s="11" t="s">
        <v>13</v>
      </c>
      <c r="B24" s="56">
        <v>8247</v>
      </c>
      <c r="C24" s="56">
        <v>174794</v>
      </c>
      <c r="D24" s="56">
        <v>183041</v>
      </c>
    </row>
    <row r="25" spans="1:4" ht="14.4" customHeight="1" thickBot="1">
      <c r="A25" s="17" t="s">
        <v>12</v>
      </c>
      <c r="B25" s="56">
        <v>298233</v>
      </c>
      <c r="C25" s="56">
        <v>2531030</v>
      </c>
      <c r="D25" s="56">
        <v>2829263</v>
      </c>
    </row>
    <row r="26" spans="1:4" ht="14.4" customHeight="1">
      <c r="A26" s="43"/>
    </row>
    <row r="27" spans="1:4">
      <c r="A27" s="36" t="s">
        <v>52</v>
      </c>
    </row>
    <row r="28" spans="1:4" ht="14.4" customHeight="1">
      <c r="A28" s="36" t="s">
        <v>59</v>
      </c>
    </row>
    <row r="29" spans="1:4" ht="14.4"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topLeftCell="A4" zoomScale="80" zoomScaleNormal="80" workbookViewId="0">
      <selection activeCell="C22" sqref="C22"/>
    </sheetView>
  </sheetViews>
  <sheetFormatPr defaultColWidth="8.88671875" defaultRowHeight="15.6"/>
  <cols>
    <col min="1" max="4" width="25.6640625" style="39" customWidth="1"/>
    <col min="5" max="16384" width="8.88671875" style="39"/>
  </cols>
  <sheetData>
    <row r="1" spans="1:4" ht="15.6" customHeight="1">
      <c r="A1" s="21" t="s">
        <v>34</v>
      </c>
      <c r="B1" s="50"/>
      <c r="C1" s="38"/>
      <c r="D1" s="50"/>
    </row>
    <row r="2" spans="1:4" ht="14.4" customHeight="1">
      <c r="A2" s="16" t="s">
        <v>62</v>
      </c>
      <c r="B2" s="41"/>
      <c r="C2" s="37"/>
    </row>
    <row r="3" spans="1:4" ht="14.4" customHeight="1">
      <c r="A3" s="40"/>
      <c r="B3" s="41"/>
      <c r="C3" s="37"/>
    </row>
    <row r="4" spans="1:4" ht="14.4" customHeight="1" thickBot="1">
      <c r="A4" s="40"/>
      <c r="B4" s="41"/>
      <c r="C4" s="37"/>
      <c r="D4" s="45" t="s">
        <v>58</v>
      </c>
    </row>
    <row r="5" spans="1:4" ht="31.8" thickBot="1">
      <c r="A5" s="46"/>
      <c r="B5" s="35" t="s">
        <v>56</v>
      </c>
      <c r="C5" s="35" t="s">
        <v>57</v>
      </c>
      <c r="D5" s="34" t="s">
        <v>29</v>
      </c>
    </row>
    <row r="6" spans="1:4" ht="14.4" customHeight="1">
      <c r="A6" s="13" t="s">
        <v>28</v>
      </c>
      <c r="B6" s="53">
        <v>455846</v>
      </c>
      <c r="C6" s="53">
        <v>865778</v>
      </c>
      <c r="D6" s="53">
        <v>1321624</v>
      </c>
    </row>
    <row r="7" spans="1:4" ht="14.4" customHeight="1">
      <c r="A7" s="12" t="s">
        <v>27</v>
      </c>
      <c r="B7" s="54">
        <v>42348</v>
      </c>
      <c r="C7" s="54">
        <v>400973</v>
      </c>
      <c r="D7" s="54">
        <v>443321</v>
      </c>
    </row>
    <row r="8" spans="1:4" ht="14.4" customHeight="1">
      <c r="A8" s="12" t="s">
        <v>26</v>
      </c>
      <c r="B8" s="54">
        <v>127698</v>
      </c>
      <c r="C8" s="54">
        <v>1137681</v>
      </c>
      <c r="D8" s="54">
        <v>1265379</v>
      </c>
    </row>
    <row r="9" spans="1:4" ht="14.4" customHeight="1">
      <c r="A9" s="12" t="s">
        <v>25</v>
      </c>
      <c r="B9" s="54">
        <v>183007</v>
      </c>
      <c r="C9" s="54">
        <v>2095669</v>
      </c>
      <c r="D9" s="54">
        <v>2278676</v>
      </c>
    </row>
    <row r="10" spans="1:4" ht="14.4" customHeight="1">
      <c r="A10" s="12" t="s">
        <v>24</v>
      </c>
      <c r="B10" s="54">
        <v>62418</v>
      </c>
      <c r="C10" s="54">
        <v>781987</v>
      </c>
      <c r="D10" s="54">
        <v>844405</v>
      </c>
    </row>
    <row r="11" spans="1:4" ht="14.4" customHeight="1">
      <c r="A11" s="12" t="s">
        <v>23</v>
      </c>
      <c r="B11" s="54">
        <v>12112</v>
      </c>
      <c r="C11" s="54">
        <v>199355</v>
      </c>
      <c r="D11" s="54">
        <v>211467</v>
      </c>
    </row>
    <row r="12" spans="1:4" ht="14.4" customHeight="1">
      <c r="A12" s="12" t="s">
        <v>22</v>
      </c>
      <c r="B12" s="54">
        <v>7223</v>
      </c>
      <c r="C12" s="54">
        <v>133001</v>
      </c>
      <c r="D12" s="54">
        <v>140224</v>
      </c>
    </row>
    <row r="13" spans="1:4" ht="14.4" customHeight="1">
      <c r="A13" s="12" t="s">
        <v>21</v>
      </c>
      <c r="B13" s="54">
        <v>130960</v>
      </c>
      <c r="C13" s="54">
        <v>1746087</v>
      </c>
      <c r="D13" s="54">
        <v>1877047</v>
      </c>
    </row>
    <row r="14" spans="1:4" ht="14.4" customHeight="1" thickBot="1">
      <c r="A14" s="11" t="s">
        <v>13</v>
      </c>
      <c r="B14" s="56">
        <v>1021612</v>
      </c>
      <c r="C14" s="56">
        <v>7360531</v>
      </c>
      <c r="D14" s="56">
        <v>8382143</v>
      </c>
    </row>
    <row r="15" spans="1:4" ht="14.4" customHeight="1">
      <c r="A15" s="12" t="s">
        <v>33</v>
      </c>
      <c r="B15" s="54">
        <v>540</v>
      </c>
      <c r="C15" s="54">
        <v>188</v>
      </c>
      <c r="D15" s="54">
        <v>728</v>
      </c>
    </row>
    <row r="16" spans="1:4" ht="14.4" customHeight="1">
      <c r="A16" s="12" t="s">
        <v>20</v>
      </c>
      <c r="B16" s="54">
        <v>2268</v>
      </c>
      <c r="C16" s="54">
        <v>4894</v>
      </c>
      <c r="D16" s="54">
        <v>7162</v>
      </c>
    </row>
    <row r="17" spans="1:4" ht="14.4" customHeight="1">
      <c r="A17" s="12" t="s">
        <v>19</v>
      </c>
      <c r="B17" s="54">
        <v>687</v>
      </c>
      <c r="C17" s="54">
        <v>1078</v>
      </c>
      <c r="D17" s="54">
        <v>1765</v>
      </c>
    </row>
    <row r="18" spans="1:4" ht="14.4" customHeight="1">
      <c r="A18" s="12" t="s">
        <v>18</v>
      </c>
      <c r="B18" s="54">
        <v>4362</v>
      </c>
      <c r="C18" s="54">
        <v>910</v>
      </c>
      <c r="D18" s="54">
        <v>5272</v>
      </c>
    </row>
    <row r="19" spans="1:4" ht="14.4" customHeight="1" thickBot="1">
      <c r="A19" s="11" t="s">
        <v>13</v>
      </c>
      <c r="B19" s="56">
        <v>7857</v>
      </c>
      <c r="C19" s="56">
        <v>7070</v>
      </c>
      <c r="D19" s="56">
        <v>14927</v>
      </c>
    </row>
    <row r="20" spans="1:4" ht="14.4" customHeight="1">
      <c r="A20" s="12" t="s">
        <v>17</v>
      </c>
      <c r="B20" s="54">
        <v>4558</v>
      </c>
      <c r="C20" s="54">
        <v>47834</v>
      </c>
      <c r="D20" s="54">
        <v>52392</v>
      </c>
    </row>
    <row r="21" spans="1:4" ht="14.4" customHeight="1">
      <c r="A21" s="12" t="s">
        <v>16</v>
      </c>
      <c r="B21" s="54">
        <v>951</v>
      </c>
      <c r="C21" s="54">
        <v>28138</v>
      </c>
      <c r="D21" s="54">
        <v>29089</v>
      </c>
    </row>
    <row r="22" spans="1:4" ht="14.4" customHeight="1">
      <c r="A22" s="12" t="s">
        <v>15</v>
      </c>
      <c r="B22" s="54">
        <v>6805</v>
      </c>
      <c r="C22" s="54">
        <v>240041</v>
      </c>
      <c r="D22" s="54">
        <v>246846</v>
      </c>
    </row>
    <row r="23" spans="1:4" ht="14.4" customHeight="1">
      <c r="A23" s="12" t="s">
        <v>14</v>
      </c>
      <c r="B23" s="54">
        <v>10289</v>
      </c>
      <c r="C23" s="54">
        <v>350209</v>
      </c>
      <c r="D23" s="54">
        <v>360498</v>
      </c>
    </row>
    <row r="24" spans="1:4" ht="14.4" customHeight="1" thickBot="1">
      <c r="A24" s="18" t="s">
        <v>13</v>
      </c>
      <c r="B24" s="56">
        <v>22603</v>
      </c>
      <c r="C24" s="56">
        <v>666222</v>
      </c>
      <c r="D24" s="56">
        <v>688825</v>
      </c>
    </row>
    <row r="25" spans="1:4" ht="14.4" customHeight="1" thickBot="1">
      <c r="A25" s="17" t="s">
        <v>12</v>
      </c>
      <c r="B25" s="56">
        <v>1052072</v>
      </c>
      <c r="C25" s="56">
        <v>8033823</v>
      </c>
      <c r="D25" s="56">
        <v>9085895</v>
      </c>
    </row>
    <row r="26" spans="1:4" ht="14.4" customHeight="1">
      <c r="A26" s="43"/>
    </row>
    <row r="27" spans="1:4">
      <c r="A27" s="47" t="s">
        <v>52</v>
      </c>
    </row>
    <row r="28" spans="1:4" ht="14.4" customHeight="1">
      <c r="A28" s="47" t="s">
        <v>59</v>
      </c>
    </row>
    <row r="29" spans="1:4" ht="14.4"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zoomScale="80" zoomScaleNormal="80" workbookViewId="0">
      <selection activeCell="B39" sqref="B39"/>
    </sheetView>
  </sheetViews>
  <sheetFormatPr defaultColWidth="8.88671875" defaultRowHeight="15.6"/>
  <cols>
    <col min="1" max="4" width="25.6640625" style="39" customWidth="1"/>
    <col min="5" max="16384" width="8.88671875" style="39"/>
  </cols>
  <sheetData>
    <row r="1" spans="1:4" ht="15.6" customHeight="1">
      <c r="A1" s="21" t="s">
        <v>32</v>
      </c>
      <c r="B1" s="50"/>
      <c r="C1" s="38"/>
      <c r="D1" s="50"/>
    </row>
    <row r="2" spans="1:4" ht="14.4" customHeight="1">
      <c r="A2" s="16" t="s">
        <v>62</v>
      </c>
      <c r="B2" s="41"/>
      <c r="C2" s="37"/>
    </row>
    <row r="3" spans="1:4" ht="14.4" customHeight="1">
      <c r="A3" s="40"/>
      <c r="B3" s="41"/>
      <c r="C3" s="37"/>
    </row>
    <row r="4" spans="1:4" ht="14.4" customHeight="1" thickBot="1">
      <c r="A4" s="49"/>
      <c r="B4" s="49"/>
      <c r="C4" s="49"/>
      <c r="D4" s="45" t="s">
        <v>58</v>
      </c>
    </row>
    <row r="5" spans="1:4" ht="31.8" thickBot="1">
      <c r="A5" s="34"/>
      <c r="B5" s="35" t="s">
        <v>56</v>
      </c>
      <c r="C5" s="35" t="s">
        <v>57</v>
      </c>
      <c r="D5" s="34" t="s">
        <v>29</v>
      </c>
    </row>
    <row r="6" spans="1:4" ht="14.4" customHeight="1">
      <c r="A6" s="13" t="s">
        <v>28</v>
      </c>
      <c r="B6" s="53">
        <v>7077</v>
      </c>
      <c r="C6" s="53">
        <v>43629</v>
      </c>
      <c r="D6" s="53">
        <v>50706</v>
      </c>
    </row>
    <row r="7" spans="1:4" ht="14.4" customHeight="1">
      <c r="A7" s="12" t="s">
        <v>27</v>
      </c>
      <c r="B7" s="54">
        <v>4421</v>
      </c>
      <c r="C7" s="54">
        <v>19813</v>
      </c>
      <c r="D7" s="54">
        <v>24234</v>
      </c>
    </row>
    <row r="8" spans="1:4" ht="14.4" customHeight="1">
      <c r="A8" s="12" t="s">
        <v>26</v>
      </c>
      <c r="B8" s="54">
        <v>6449</v>
      </c>
      <c r="C8" s="54">
        <v>77501</v>
      </c>
      <c r="D8" s="54">
        <v>83950</v>
      </c>
    </row>
    <row r="9" spans="1:4" ht="14.4" customHeight="1">
      <c r="A9" s="12" t="s">
        <v>25</v>
      </c>
      <c r="B9" s="54">
        <v>10857</v>
      </c>
      <c r="C9" s="54">
        <v>210706</v>
      </c>
      <c r="D9" s="54">
        <v>221563</v>
      </c>
    </row>
    <row r="10" spans="1:4" ht="14.4" customHeight="1">
      <c r="A10" s="12" t="s">
        <v>24</v>
      </c>
      <c r="B10" s="54">
        <v>5701</v>
      </c>
      <c r="C10" s="54">
        <v>94632</v>
      </c>
      <c r="D10" s="54">
        <v>100333</v>
      </c>
    </row>
    <row r="11" spans="1:4" ht="14.4" customHeight="1">
      <c r="A11" s="12" t="s">
        <v>23</v>
      </c>
      <c r="B11" s="54">
        <v>1507</v>
      </c>
      <c r="C11" s="54">
        <v>9977</v>
      </c>
      <c r="D11" s="54">
        <v>11484</v>
      </c>
    </row>
    <row r="12" spans="1:4" ht="14.4" customHeight="1">
      <c r="A12" s="12" t="s">
        <v>22</v>
      </c>
      <c r="B12" s="54">
        <v>1145</v>
      </c>
      <c r="C12" s="54">
        <v>8287</v>
      </c>
      <c r="D12" s="54">
        <v>9432</v>
      </c>
    </row>
    <row r="13" spans="1:4" ht="14.4" customHeight="1">
      <c r="A13" s="12" t="s">
        <v>21</v>
      </c>
      <c r="B13" s="54">
        <v>40651</v>
      </c>
      <c r="C13" s="54">
        <v>611747</v>
      </c>
      <c r="D13" s="54">
        <v>652398</v>
      </c>
    </row>
    <row r="14" spans="1:4" ht="14.4" customHeight="1" thickBot="1">
      <c r="A14" s="11" t="s">
        <v>13</v>
      </c>
      <c r="B14" s="55">
        <v>77808</v>
      </c>
      <c r="C14" s="55">
        <v>1076292</v>
      </c>
      <c r="D14" s="55">
        <v>1154100</v>
      </c>
    </row>
    <row r="15" spans="1:4" ht="14.4" customHeight="1">
      <c r="A15" s="12" t="s">
        <v>20</v>
      </c>
      <c r="B15" s="54">
        <v>392</v>
      </c>
      <c r="C15" s="54">
        <v>1725</v>
      </c>
      <c r="D15" s="54">
        <v>2117</v>
      </c>
    </row>
    <row r="16" spans="1:4" ht="14.4" customHeight="1">
      <c r="A16" s="12" t="s">
        <v>19</v>
      </c>
      <c r="B16" s="54">
        <v>187</v>
      </c>
      <c r="C16" s="54">
        <v>269</v>
      </c>
      <c r="D16" s="54">
        <v>456</v>
      </c>
    </row>
    <row r="17" spans="1:4" ht="14.4" customHeight="1">
      <c r="A17" s="12" t="s">
        <v>18</v>
      </c>
      <c r="B17" s="54">
        <v>1950</v>
      </c>
      <c r="C17" s="54">
        <v>8363</v>
      </c>
      <c r="D17" s="54">
        <v>10313</v>
      </c>
    </row>
    <row r="18" spans="1:4" ht="14.4" customHeight="1" thickBot="1">
      <c r="A18" s="11" t="s">
        <v>13</v>
      </c>
      <c r="B18" s="55">
        <v>2529</v>
      </c>
      <c r="C18" s="55">
        <v>10357</v>
      </c>
      <c r="D18" s="55">
        <v>12886</v>
      </c>
    </row>
    <row r="19" spans="1:4" ht="14.4" customHeight="1">
      <c r="A19" s="12" t="s">
        <v>17</v>
      </c>
      <c r="B19" s="54">
        <v>591</v>
      </c>
      <c r="C19" s="54">
        <v>2025</v>
      </c>
      <c r="D19" s="54">
        <v>2616</v>
      </c>
    </row>
    <row r="20" spans="1:4" ht="14.4" customHeight="1">
      <c r="A20" s="12" t="s">
        <v>16</v>
      </c>
      <c r="B20" s="54">
        <v>88</v>
      </c>
      <c r="C20" s="54">
        <v>5202</v>
      </c>
      <c r="D20" s="54">
        <v>5290</v>
      </c>
    </row>
    <row r="21" spans="1:4" ht="14.4" customHeight="1">
      <c r="A21" s="12" t="s">
        <v>15</v>
      </c>
      <c r="B21" s="54">
        <v>399</v>
      </c>
      <c r="C21" s="54">
        <v>19036</v>
      </c>
      <c r="D21" s="54">
        <v>19435</v>
      </c>
    </row>
    <row r="22" spans="1:4" ht="14.4" customHeight="1">
      <c r="A22" s="12" t="s">
        <v>14</v>
      </c>
      <c r="B22" s="54">
        <v>7314</v>
      </c>
      <c r="C22" s="54">
        <v>98288</v>
      </c>
      <c r="D22" s="54">
        <v>105602</v>
      </c>
    </row>
    <row r="23" spans="1:4" ht="14.4" customHeight="1" thickBot="1">
      <c r="A23" s="11" t="s">
        <v>13</v>
      </c>
      <c r="B23" s="55">
        <v>8392</v>
      </c>
      <c r="C23" s="55">
        <v>124551</v>
      </c>
      <c r="D23" s="55">
        <v>132943</v>
      </c>
    </row>
    <row r="24" spans="1:4" ht="14.4" customHeight="1" thickBot="1">
      <c r="A24" s="10" t="s">
        <v>12</v>
      </c>
      <c r="B24" s="55">
        <v>88729</v>
      </c>
      <c r="C24" s="55">
        <v>1211200</v>
      </c>
      <c r="D24" s="55">
        <v>1299929</v>
      </c>
    </row>
    <row r="25" spans="1:4" ht="14.4" customHeight="1">
      <c r="A25" s="44"/>
      <c r="B25" s="42"/>
      <c r="C25" s="42"/>
      <c r="D25" s="42"/>
    </row>
    <row r="26" spans="1:4" ht="14.4" customHeight="1">
      <c r="A26" s="36" t="s">
        <v>52</v>
      </c>
    </row>
    <row r="27" spans="1:4">
      <c r="A27" s="36" t="s">
        <v>59</v>
      </c>
    </row>
    <row r="28" spans="1:4" ht="14.4" customHeight="1">
      <c r="A28" s="48"/>
    </row>
    <row r="29" spans="1:4" ht="14.4"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BEC379-1275-457F-A237-ABADA98C2D9D}">
  <ds:schemaRefs>
    <ds:schemaRef ds:uri="Microsoft.SharePoint.Taxonomy.ContentTypeSync"/>
  </ds:schemaRefs>
</ds:datastoreItem>
</file>

<file path=customXml/itemProps2.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3.xml><?xml version="1.0" encoding="utf-8"?>
<ds:datastoreItem xmlns:ds="http://schemas.openxmlformats.org/officeDocument/2006/customXml" ds:itemID="{DAAC42FA-EF04-40E2-909F-5EF18EFC0428}">
  <ds:schemaRefs>
    <ds:schemaRef ds:uri="http://purl.org/dc/dcmitype/"/>
    <ds:schemaRef ds:uri="http://www.w3.org/XML/1998/namespace"/>
    <ds:schemaRef ds:uri="http://purl.org/dc/elements/1.1/"/>
    <ds:schemaRef ds:uri="3a90f38b-cee7-4289-b705-21e4ceceb96b"/>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Yiheng</cp:lastModifiedBy>
  <dcterms:created xsi:type="dcterms:W3CDTF">2019-07-11T08:03:38Z</dcterms:created>
  <dcterms:modified xsi:type="dcterms:W3CDTF">2022-07-27T13:03:50Z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4f288355-fb4c-44cd-b9ca-40cfc2aee5f8_Enabled">
    <vt:lpwstr>true</vt:lpwstr>
  </property>
  <property fmtid="{D5CDD505-2E9C-101B-9397-08002B2CF9AE}" pid="13" name="MSIP_Label_4f288355-fb4c-44cd-b9ca-40cfc2aee5f8_SetDate">
    <vt:lpwstr>2022-01-18T08:19:42Z</vt:lpwstr>
  </property>
  <property fmtid="{D5CDD505-2E9C-101B-9397-08002B2CF9AE}" pid="14" name="MSIP_Label_4f288355-fb4c-44cd-b9ca-40cfc2aee5f8_Method">
    <vt:lpwstr>Standard</vt:lpwstr>
  </property>
  <property fmtid="{D5CDD505-2E9C-101B-9397-08002B2CF9AE}" pid="15" name="MSIP_Label_4f288355-fb4c-44cd-b9ca-40cfc2aee5f8_Name">
    <vt:lpwstr>Non Sensitive_1</vt:lpwstr>
  </property>
  <property fmtid="{D5CDD505-2E9C-101B-9397-08002B2CF9AE}" pid="16" name="MSIP_Label_4f288355-fb4c-44cd-b9ca-40cfc2aee5f8_SiteId">
    <vt:lpwstr>0b11c524-9a1c-4e1b-84cb-6336aefc2243</vt:lpwstr>
  </property>
  <property fmtid="{D5CDD505-2E9C-101B-9397-08002B2CF9AE}" pid="17" name="MSIP_Label_4f288355-fb4c-44cd-b9ca-40cfc2aee5f8_ActionId">
    <vt:lpwstr>059a8a85-daf5-4866-8e33-8480c796a6b2</vt:lpwstr>
  </property>
  <property fmtid="{D5CDD505-2E9C-101B-9397-08002B2CF9AE}" pid="18" name="MSIP_Label_4f288355-fb4c-44cd-b9ca-40cfc2aee5f8_ContentBits">
    <vt:lpwstr>0</vt:lpwstr>
  </property>
</Properties>
</file>